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C38D4005-AD49-4954-A65E-C097A06C29F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1240" windowHeight="1539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EAEPE_COG!$B$1:$H$90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G81" i="1"/>
  <c r="F81" i="1"/>
  <c r="E17" i="1"/>
  <c r="H1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<sst xmlns="http://schemas.openxmlformats.org/spreadsheetml/2006/main" count="91" uniqueCount="91">
  <si>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</si>
  <si>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</si>
  <si>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</si>
  <si>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</si>
  <si>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</si>
  <si>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</si>
  <si>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</si>
  <si>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</si>
  <si>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</si>
  <si>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</si>
  <si>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</si>
  <si>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</si>
  <si>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</si>
  <si>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</si>
  <si>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</si>
  <si>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</si>
  <si>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</si>
  <si>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</si>
  <si>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</si>
  <si>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</si>
  <si>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</si>
  <si>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</si>
  <si>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</si>
  <si>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</si>
  <si>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</si>
  <si>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</si>
  <si>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</si>
  <si>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</si>
  <si>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</si>
  <si>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</si>
  <si>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</si>
  <si>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</si>
  <si>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</si>
  <si>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</si>
  <si>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</si>
  <si>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</si>
  <si>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</si>
  <si>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</si>
  <si>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</si>
  <si>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</si>
  <si>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</si>
  <si>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</si>
  <si>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</si>
  <si>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</si>
  <si>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</si>
  <si>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</si>
  <si>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</si>
  <si>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</si>
  <si>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</si>
  <si>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</si>
  <si>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</si>
  <si>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</si>
  <si>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</si>
  <si>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</si>
  <si>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</si>
  <si>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</si>
  <si>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</si>
  <si>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</si>
  <si>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</si>
  <si>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</si>
  <si>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</si>
  <si>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</si>
  <si>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</si>
  <si>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</si>
  <si>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</si>
  <si>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</si>
  <si>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</si>
  <si>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</si>
  <si>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</si>
  <si>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</si>
  <si>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</si>
  <si>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</si>
  <si>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</si>
  <si>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</si>
  <si>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</si>
  <si>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</si>
  <si>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</si>
  <si>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</si>
  <si>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</si>
  <si>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</si>
  <si>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</si>
  <si>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</si>
  <si>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</si>
  <si>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</si>
  <si>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</si>
  <si>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</si>
  <si>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de Puerto Palomas.</t>
  </si>
  <si>
    <t>Del 01 de enero al 31 de diciembre de 2022</t>
  </si>
  <si>
    <t xml:space="preserve">        ________________________________                  __________________________</t>
  </si>
  <si>
    <t xml:space="preserve">             T.S.C. Sergio O. De Leon Macias                           C. Araceli Apodaca Vega</t>
  </si>
  <si>
    <t xml:space="preserve">                      Director Ejecutivo         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</si>
</sst>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M22" sqref="M22"/>
    </sheetView>
  </sheetViews>
  <sheetFormatPr baseColWidth="10" defaultColWidth="11.42578125" defaultRowHeight="12" x14ac:dyDescent="0.2"/>
  <cols>
    <col min="1" max="1" width="1.7109375" style="1" customWidth="1"/>
    <col min="2" max="2" width="57.140625" style="1" customWidth="1"/>
    <col min="3" max="3" width="16.5703125" style="1" customWidth="1"/>
    <col min="4" max="4" width="16.85546875" style="1" customWidth="1"/>
    <col min="5" max="5" width="16.28515625" style="1" customWidth="1"/>
    <col min="6" max="6" width="15.5703125" style="1" customWidth="1"/>
    <col min="7" max="7" width="16.28515625" style="1" customWidth="1"/>
    <col min="8" max="8" width="15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2927200</v>
      </c>
      <c r="D9" s="16">
        <f>SUM(D10:D16)</f>
        <v>-83628</v>
      </c>
      <c r="E9" s="16">
        <f t="shared" ref="E9:E26" si="0">C9+D9</f>
        <v>2843572</v>
      </c>
      <c r="F9" s="16">
        <f>SUM(F10:F16)</f>
        <v>2627560</v>
      </c>
      <c r="G9" s="16">
        <f>SUM(G10:G16)</f>
        <v>2627560</v>
      </c>
      <c r="H9" s="16">
        <f t="shared" ref="H9:H40" si="1">E9-F9</f>
        <v>216012</v>
      </c>
    </row>
    <row r="10" spans="2:9" ht="12" customHeight="1" x14ac:dyDescent="0.2">
      <c r="B10" s="11" t="s">
        <v>14</v>
      </c>
      <c r="C10" s="12">
        <v>1089647</v>
      </c>
      <c r="D10" s="13">
        <v>93197</v>
      </c>
      <c r="E10" s="18">
        <f t="shared" si="0"/>
        <v>1182844</v>
      </c>
      <c r="F10" s="12">
        <v>1182844</v>
      </c>
      <c r="G10" s="12">
        <v>1182844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51200</v>
      </c>
      <c r="E11" s="18">
        <f t="shared" si="0"/>
        <v>51200</v>
      </c>
      <c r="F11" s="12">
        <v>50400</v>
      </c>
      <c r="G11" s="12">
        <v>50400</v>
      </c>
      <c r="H11" s="20">
        <f t="shared" si="1"/>
        <v>800</v>
      </c>
    </row>
    <row r="12" spans="2:9" ht="12" customHeight="1" x14ac:dyDescent="0.2">
      <c r="B12" s="11" t="s">
        <v>16</v>
      </c>
      <c r="C12" s="12">
        <v>976709</v>
      </c>
      <c r="D12" s="13">
        <v>43253</v>
      </c>
      <c r="E12" s="18">
        <f t="shared" si="0"/>
        <v>1019962</v>
      </c>
      <c r="F12" s="12">
        <v>995161</v>
      </c>
      <c r="G12" s="12">
        <v>995161</v>
      </c>
      <c r="H12" s="20">
        <f t="shared" si="1"/>
        <v>24801</v>
      </c>
    </row>
    <row r="13" spans="2:9" ht="12" customHeight="1" x14ac:dyDescent="0.2">
      <c r="B13" s="11" t="s">
        <v>17</v>
      </c>
      <c r="C13" s="12">
        <v>279094</v>
      </c>
      <c r="D13" s="13">
        <v>15061</v>
      </c>
      <c r="E13" s="18">
        <f>C13+D13</f>
        <v>294155</v>
      </c>
      <c r="F13" s="12">
        <v>294055</v>
      </c>
      <c r="G13" s="12">
        <v>294055</v>
      </c>
      <c r="H13" s="20">
        <f t="shared" si="1"/>
        <v>100</v>
      </c>
    </row>
    <row r="14" spans="2:9" ht="12" customHeight="1" x14ac:dyDescent="0.2">
      <c r="B14" s="11" t="s">
        <v>18</v>
      </c>
      <c r="C14" s="12">
        <v>539350</v>
      </c>
      <c r="D14" s="13">
        <v>-244349</v>
      </c>
      <c r="E14" s="18">
        <f t="shared" si="0"/>
        <v>295001</v>
      </c>
      <c r="F14" s="12">
        <v>105100</v>
      </c>
      <c r="G14" s="12">
        <v>105100</v>
      </c>
      <c r="H14" s="20">
        <f t="shared" si="1"/>
        <v>189901</v>
      </c>
    </row>
    <row r="15" spans="2:9" ht="12" customHeight="1" x14ac:dyDescent="0.2">
      <c r="B15" s="11" t="s">
        <v>19</v>
      </c>
      <c r="C15" s="12">
        <v>42400</v>
      </c>
      <c r="D15" s="13">
        <v>-41990</v>
      </c>
      <c r="E15" s="18">
        <f t="shared" si="0"/>
        <v>410</v>
      </c>
      <c r="F15" s="12">
        <v>0</v>
      </c>
      <c r="G15" s="12">
        <v>0</v>
      </c>
      <c r="H15" s="20">
        <f t="shared" si="1"/>
        <v>410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1777644</v>
      </c>
      <c r="D17" s="16">
        <f>SUM(D18:D26)</f>
        <v>1312764</v>
      </c>
      <c r="E17" s="16">
        <f t="shared" si="0"/>
        <v>3090408</v>
      </c>
      <c r="F17" s="16">
        <f>SUM(F18:F26)</f>
        <v>1582366</v>
      </c>
      <c r="G17" s="16">
        <f>SUM(G18:G26)</f>
        <v>1582369</v>
      </c>
      <c r="H17" s="16">
        <f t="shared" si="1"/>
        <v>1508042</v>
      </c>
    </row>
    <row r="18" spans="2:8" ht="24" x14ac:dyDescent="0.2">
      <c r="B18" s="9" t="s">
        <v>22</v>
      </c>
      <c r="C18" s="12">
        <v>104934</v>
      </c>
      <c r="D18" s="13">
        <v>7820</v>
      </c>
      <c r="E18" s="18">
        <f t="shared" si="0"/>
        <v>112754</v>
      </c>
      <c r="F18" s="12">
        <v>66587</v>
      </c>
      <c r="G18" s="12">
        <v>66587</v>
      </c>
      <c r="H18" s="20">
        <f t="shared" si="1"/>
        <v>46167</v>
      </c>
    </row>
    <row r="19" spans="2:8" ht="12" customHeight="1" x14ac:dyDescent="0.2">
      <c r="B19" s="9" t="s">
        <v>23</v>
      </c>
      <c r="C19" s="12">
        <v>19786</v>
      </c>
      <c r="D19" s="13">
        <v>2947</v>
      </c>
      <c r="E19" s="18">
        <f t="shared" si="0"/>
        <v>22733</v>
      </c>
      <c r="F19" s="12">
        <v>17260</v>
      </c>
      <c r="G19" s="12">
        <v>17260</v>
      </c>
      <c r="H19" s="20">
        <f t="shared" si="1"/>
        <v>5473</v>
      </c>
    </row>
    <row r="20" spans="2:8" ht="12" customHeight="1" x14ac:dyDescent="0.2">
      <c r="B20" s="9" t="s">
        <v>24</v>
      </c>
      <c r="C20" s="12">
        <v>5936</v>
      </c>
      <c r="D20" s="13">
        <v>-1188</v>
      </c>
      <c r="E20" s="18">
        <f t="shared" si="0"/>
        <v>4748</v>
      </c>
      <c r="F20" s="12">
        <v>3420</v>
      </c>
      <c r="G20" s="12">
        <v>3420</v>
      </c>
      <c r="H20" s="20">
        <f t="shared" si="1"/>
        <v>1328</v>
      </c>
    </row>
    <row r="21" spans="2:8" ht="12" customHeight="1" x14ac:dyDescent="0.2">
      <c r="B21" s="9" t="s">
        <v>25</v>
      </c>
      <c r="C21" s="12">
        <v>62920</v>
      </c>
      <c r="D21" s="13">
        <v>311817</v>
      </c>
      <c r="E21" s="18">
        <f t="shared" si="0"/>
        <v>374737</v>
      </c>
      <c r="F21" s="12">
        <v>203887</v>
      </c>
      <c r="G21" s="12">
        <v>203889</v>
      </c>
      <c r="H21" s="20">
        <f t="shared" si="1"/>
        <v>170850</v>
      </c>
    </row>
    <row r="22" spans="2:8" ht="12" customHeight="1" x14ac:dyDescent="0.2">
      <c r="B22" s="9" t="s">
        <v>26</v>
      </c>
      <c r="C22" s="12">
        <v>868</v>
      </c>
      <c r="D22" s="13">
        <v>-778</v>
      </c>
      <c r="E22" s="18">
        <f t="shared" si="0"/>
        <v>90</v>
      </c>
      <c r="F22" s="12">
        <v>90</v>
      </c>
      <c r="G22" s="12">
        <v>90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292254</v>
      </c>
      <c r="D23" s="13">
        <v>25144</v>
      </c>
      <c r="E23" s="18">
        <f t="shared" si="0"/>
        <v>317398</v>
      </c>
      <c r="F23" s="12">
        <v>316518</v>
      </c>
      <c r="G23" s="12">
        <v>316519</v>
      </c>
      <c r="H23" s="20">
        <f t="shared" si="1"/>
        <v>880</v>
      </c>
    </row>
    <row r="24" spans="2:8" ht="12" customHeight="1" x14ac:dyDescent="0.2">
      <c r="B24" s="9" t="s">
        <v>28</v>
      </c>
      <c r="C24" s="12">
        <v>68305</v>
      </c>
      <c r="D24" s="13">
        <v>-15528</v>
      </c>
      <c r="E24" s="18">
        <f t="shared" si="0"/>
        <v>52777</v>
      </c>
      <c r="F24" s="12">
        <v>42257</v>
      </c>
      <c r="G24" s="12">
        <v>42257</v>
      </c>
      <c r="H24" s="20">
        <f t="shared" si="1"/>
        <v>10520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1222641</v>
      </c>
      <c r="D26" s="13">
        <v>982530</v>
      </c>
      <c r="E26" s="18">
        <f t="shared" si="0"/>
        <v>2205171</v>
      </c>
      <c r="F26" s="12">
        <v>932347</v>
      </c>
      <c r="G26" s="12">
        <v>932347</v>
      </c>
      <c r="H26" s="20">
        <f t="shared" si="1"/>
        <v>1272824</v>
      </c>
    </row>
    <row r="27" spans="2:8" ht="20.100000000000001" customHeight="1" x14ac:dyDescent="0.2">
      <c r="B27" s="6" t="s">
        <v>31</v>
      </c>
      <c r="C27" s="16">
        <f>SUM(C28:C36)</f>
        <v>2208676</v>
      </c>
      <c r="D27" s="16">
        <f>SUM(D28:D36)</f>
        <v>150427</v>
      </c>
      <c r="E27" s="16">
        <f>D27+C27</f>
        <v>2359103</v>
      </c>
      <c r="F27" s="16">
        <f>SUM(F28:F36)</f>
        <v>1938708</v>
      </c>
      <c r="G27" s="16">
        <f>SUM(G28:G36)</f>
        <v>1938708</v>
      </c>
      <c r="H27" s="16">
        <f t="shared" si="1"/>
        <v>420395</v>
      </c>
    </row>
    <row r="28" spans="2:8" x14ac:dyDescent="0.2">
      <c r="B28" s="9" t="s">
        <v>32</v>
      </c>
      <c r="C28" s="12">
        <v>1159347</v>
      </c>
      <c r="D28" s="13">
        <v>-14133</v>
      </c>
      <c r="E28" s="18">
        <f t="shared" ref="E28:E36" si="2">C28+D28</f>
        <v>1145214</v>
      </c>
      <c r="F28" s="12">
        <v>1077000</v>
      </c>
      <c r="G28" s="12">
        <v>1077000</v>
      </c>
      <c r="H28" s="20">
        <f t="shared" si="1"/>
        <v>68214</v>
      </c>
    </row>
    <row r="29" spans="2:8" x14ac:dyDescent="0.2">
      <c r="B29" s="9" t="s">
        <v>33</v>
      </c>
      <c r="C29" s="12">
        <v>46621</v>
      </c>
      <c r="D29" s="13">
        <v>-22356</v>
      </c>
      <c r="E29" s="18">
        <f t="shared" si="2"/>
        <v>24265</v>
      </c>
      <c r="F29" s="12">
        <v>13000</v>
      </c>
      <c r="G29" s="12">
        <v>13000</v>
      </c>
      <c r="H29" s="20">
        <f t="shared" si="1"/>
        <v>11265</v>
      </c>
    </row>
    <row r="30" spans="2:8" ht="12" customHeight="1" x14ac:dyDescent="0.2">
      <c r="B30" s="9" t="s">
        <v>34</v>
      </c>
      <c r="C30" s="12">
        <v>279175</v>
      </c>
      <c r="D30" s="13">
        <v>-7355</v>
      </c>
      <c r="E30" s="18">
        <f t="shared" si="2"/>
        <v>271820</v>
      </c>
      <c r="F30" s="12">
        <v>212222</v>
      </c>
      <c r="G30" s="12">
        <v>212222</v>
      </c>
      <c r="H30" s="20">
        <f t="shared" si="1"/>
        <v>59598</v>
      </c>
    </row>
    <row r="31" spans="2:8" x14ac:dyDescent="0.2">
      <c r="B31" s="9" t="s">
        <v>35</v>
      </c>
      <c r="C31" s="12">
        <v>29251</v>
      </c>
      <c r="D31" s="13">
        <v>18220</v>
      </c>
      <c r="E31" s="18">
        <f t="shared" si="2"/>
        <v>47471</v>
      </c>
      <c r="F31" s="12">
        <v>47233</v>
      </c>
      <c r="G31" s="12">
        <v>47233</v>
      </c>
      <c r="H31" s="20">
        <f t="shared" si="1"/>
        <v>238</v>
      </c>
    </row>
    <row r="32" spans="2:8" ht="24" x14ac:dyDescent="0.2">
      <c r="B32" s="9" t="s">
        <v>36</v>
      </c>
      <c r="C32" s="12">
        <v>627991</v>
      </c>
      <c r="D32" s="13">
        <v>110307</v>
      </c>
      <c r="E32" s="18">
        <f t="shared" si="2"/>
        <v>738298</v>
      </c>
      <c r="F32" s="12">
        <v>460331</v>
      </c>
      <c r="G32" s="12">
        <v>460331</v>
      </c>
      <c r="H32" s="20">
        <f t="shared" si="1"/>
        <v>277967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59071</v>
      </c>
      <c r="D34" s="13">
        <v>46025</v>
      </c>
      <c r="E34" s="18">
        <f t="shared" si="2"/>
        <v>105096</v>
      </c>
      <c r="F34" s="12">
        <v>103966</v>
      </c>
      <c r="G34" s="12">
        <v>103966</v>
      </c>
      <c r="H34" s="20">
        <f t="shared" si="1"/>
        <v>1130</v>
      </c>
    </row>
    <row r="35" spans="2:8" x14ac:dyDescent="0.2">
      <c r="B35" s="9" t="s">
        <v>39</v>
      </c>
      <c r="C35" s="12">
        <v>5070</v>
      </c>
      <c r="D35" s="13">
        <v>7000</v>
      </c>
      <c r="E35" s="18">
        <f t="shared" si="2"/>
        <v>12070</v>
      </c>
      <c r="F35" s="12">
        <v>10397</v>
      </c>
      <c r="G35" s="12">
        <v>10397</v>
      </c>
      <c r="H35" s="20">
        <f t="shared" si="1"/>
        <v>1673</v>
      </c>
    </row>
    <row r="36" spans="2:8" x14ac:dyDescent="0.2">
      <c r="B36" s="9" t="s">
        <v>40</v>
      </c>
      <c r="C36" s="12">
        <v>2150</v>
      </c>
      <c r="D36" s="13">
        <v>12719</v>
      </c>
      <c r="E36" s="18">
        <f t="shared" si="2"/>
        <v>14869</v>
      </c>
      <c r="F36" s="12">
        <v>14559</v>
      </c>
      <c r="G36" s="12">
        <v>14559</v>
      </c>
      <c r="H36" s="20">
        <f t="shared" si="1"/>
        <v>310</v>
      </c>
    </row>
    <row r="37" spans="2:8" ht="20.100000000000001" customHeight="1" x14ac:dyDescent="0.2">
      <c r="B37" s="7" t="s">
        <v>41</v>
      </c>
      <c r="C37" s="16">
        <f>SUM(C38:C46)</f>
        <v>991511</v>
      </c>
      <c r="D37" s="16">
        <f>SUM(D38:D46)</f>
        <v>-6200</v>
      </c>
      <c r="E37" s="16">
        <f>C37+D37</f>
        <v>985311</v>
      </c>
      <c r="F37" s="16">
        <f>SUM(F38:F46)</f>
        <v>539692</v>
      </c>
      <c r="G37" s="16">
        <f>SUM(G38:G46)</f>
        <v>539692</v>
      </c>
      <c r="H37" s="16">
        <f t="shared" si="1"/>
        <v>445619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991511</v>
      </c>
      <c r="D39" s="13">
        <v>-6200</v>
      </c>
      <c r="E39" s="18">
        <f t="shared" si="3"/>
        <v>985311</v>
      </c>
      <c r="F39" s="12">
        <v>539692</v>
      </c>
      <c r="G39" s="12">
        <v>539692</v>
      </c>
      <c r="H39" s="20">
        <f t="shared" si="1"/>
        <v>445619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2265350</v>
      </c>
      <c r="D47" s="16">
        <f>SUM(D48:D56)</f>
        <v>556494</v>
      </c>
      <c r="E47" s="16">
        <f t="shared" si="3"/>
        <v>2821844</v>
      </c>
      <c r="F47" s="16">
        <f>SUM(F48:F56)</f>
        <v>1280528</v>
      </c>
      <c r="G47" s="16">
        <f>SUM(G48:G56)</f>
        <v>1280528</v>
      </c>
      <c r="H47" s="16">
        <f t="shared" si="4"/>
        <v>1541316</v>
      </c>
    </row>
    <row r="48" spans="2:8" x14ac:dyDescent="0.2">
      <c r="B48" s="9" t="s">
        <v>52</v>
      </c>
      <c r="C48" s="12">
        <v>870350</v>
      </c>
      <c r="D48" s="13">
        <v>-28015</v>
      </c>
      <c r="E48" s="18">
        <f t="shared" si="3"/>
        <v>842335</v>
      </c>
      <c r="F48" s="12">
        <v>87202</v>
      </c>
      <c r="G48" s="12">
        <v>87202</v>
      </c>
      <c r="H48" s="20">
        <f t="shared" si="4"/>
        <v>755133</v>
      </c>
    </row>
    <row r="49" spans="2:8" x14ac:dyDescent="0.2">
      <c r="B49" s="9" t="s">
        <v>53</v>
      </c>
      <c r="C49" s="12">
        <v>0</v>
      </c>
      <c r="D49" s="13">
        <v>10389</v>
      </c>
      <c r="E49" s="18">
        <f t="shared" si="3"/>
        <v>10389</v>
      </c>
      <c r="F49" s="12">
        <v>10389</v>
      </c>
      <c r="G49" s="12">
        <v>10389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600000</v>
      </c>
      <c r="D51" s="13">
        <v>-206936</v>
      </c>
      <c r="E51" s="18">
        <f t="shared" si="3"/>
        <v>393064</v>
      </c>
      <c r="F51" s="12">
        <v>146466</v>
      </c>
      <c r="G51" s="12">
        <v>146466</v>
      </c>
      <c r="H51" s="20">
        <f t="shared" si="4"/>
        <v>246598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260000</v>
      </c>
      <c r="D53" s="13">
        <v>222562</v>
      </c>
      <c r="E53" s="18">
        <f t="shared" si="3"/>
        <v>482562</v>
      </c>
      <c r="F53" s="12">
        <v>477979</v>
      </c>
      <c r="G53" s="12">
        <v>477979</v>
      </c>
      <c r="H53" s="20">
        <f t="shared" si="4"/>
        <v>4583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535000</v>
      </c>
      <c r="D55" s="13">
        <v>547718</v>
      </c>
      <c r="E55" s="18">
        <f t="shared" si="3"/>
        <v>1082718</v>
      </c>
      <c r="F55" s="12">
        <v>547716</v>
      </c>
      <c r="G55" s="12">
        <v>547716</v>
      </c>
      <c r="H55" s="20">
        <f t="shared" si="4"/>
        <v>535002</v>
      </c>
    </row>
    <row r="56" spans="2:8" x14ac:dyDescent="0.2">
      <c r="B56" s="9" t="s">
        <v>60</v>
      </c>
      <c r="C56" s="12">
        <v>0</v>
      </c>
      <c r="D56" s="13">
        <v>10776</v>
      </c>
      <c r="E56" s="18">
        <f t="shared" si="3"/>
        <v>10776</v>
      </c>
      <c r="F56" s="12">
        <v>10776</v>
      </c>
      <c r="G56" s="12">
        <v>10776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800000</v>
      </c>
      <c r="D57" s="16">
        <f>SUM(D58:D60)</f>
        <v>2159875</v>
      </c>
      <c r="E57" s="16">
        <f t="shared" si="3"/>
        <v>2959875</v>
      </c>
      <c r="F57" s="16">
        <f>SUM(F58:F60)</f>
        <v>48800</v>
      </c>
      <c r="G57" s="16">
        <f>SUM(G58:G60)</f>
        <v>48800</v>
      </c>
      <c r="H57" s="16">
        <f t="shared" si="4"/>
        <v>2911075</v>
      </c>
    </row>
    <row r="58" spans="2:8" x14ac:dyDescent="0.2">
      <c r="B58" s="9" t="s">
        <v>62</v>
      </c>
      <c r="C58" s="12">
        <v>800000</v>
      </c>
      <c r="D58" s="13">
        <v>2159875</v>
      </c>
      <c r="E58" s="18">
        <f t="shared" si="3"/>
        <v>2959875</v>
      </c>
      <c r="F58" s="12">
        <v>48800</v>
      </c>
      <c r="G58" s="12">
        <v>48800</v>
      </c>
      <c r="H58" s="20">
        <f t="shared" si="4"/>
        <v>2911075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10970381</v>
      </c>
      <c r="D81" s="22">
        <f>SUM(D73,D69,D61,D57,D47,D37,D27,D17,D9)</f>
        <v>4089732</v>
      </c>
      <c r="E81" s="22">
        <f>C81+D81</f>
        <v>15060113</v>
      </c>
      <c r="F81" s="22">
        <f>SUM(F73,F69,F61,F57,F47,F37,F17,F27,F9)</f>
        <v>8017654</v>
      </c>
      <c r="G81" s="22">
        <f>SUM(G73,G69,G61,G57,G47,G37,G27,G17,G9)</f>
        <v>8017657</v>
      </c>
      <c r="H81" s="22">
        <f t="shared" si="5"/>
        <v>7042459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3" t="s">
        <v>88</v>
      </c>
    </row>
    <row r="87" spans="2:8" s="23" customFormat="1" x14ac:dyDescent="0.2">
      <c r="B87" s="23" t="s">
        <v>89</v>
      </c>
    </row>
    <row r="88" spans="2:8" s="23" customFormat="1" x14ac:dyDescent="0.2">
      <c r="B88" s="23" t="s">
        <v>90</v>
      </c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2023-01-27T21:39:09Z</cp:lastPrinted>
  <dcterms:created xsi:type="dcterms:W3CDTF">2019-12-04T16:22:52Z</dcterms:created>
  <dcterms:modified xsi:type="dcterms:W3CDTF">2023-01-27T21:39:11Z</dcterms:modified>
</cp:coreProperties>
</file>